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H15" i="1" l="1"/>
  <c r="H17" i="1"/>
  <c r="H20" i="1" s="1"/>
  <c r="G15" i="1"/>
  <c r="F15" i="1"/>
  <c r="D15" i="1"/>
  <c r="G4" i="1"/>
  <c r="G5" i="1"/>
  <c r="G6" i="1"/>
  <c r="G7" i="1"/>
  <c r="G8" i="1"/>
  <c r="G9" i="1"/>
  <c r="G10" i="1"/>
  <c r="G11" i="1"/>
  <c r="G12" i="1"/>
  <c r="G13" i="1"/>
  <c r="G3" i="1"/>
  <c r="F4" i="1"/>
  <c r="F5" i="1"/>
  <c r="F6" i="1"/>
  <c r="F7" i="1"/>
  <c r="F8" i="1"/>
  <c r="F9" i="1"/>
  <c r="F10" i="1"/>
  <c r="F11" i="1"/>
  <c r="F12" i="1"/>
  <c r="F13" i="1"/>
  <c r="F3" i="1"/>
  <c r="E13" i="1"/>
  <c r="E12" i="1"/>
  <c r="E11" i="1"/>
  <c r="E10" i="1"/>
  <c r="E9" i="1"/>
  <c r="E8" i="1"/>
  <c r="E7" i="1"/>
  <c r="E6" i="1"/>
  <c r="E5" i="1"/>
  <c r="E4" i="1"/>
  <c r="E3" i="1"/>
  <c r="D13" i="1"/>
  <c r="D12" i="1"/>
  <c r="D11" i="1"/>
  <c r="D10" i="1"/>
  <c r="D9" i="1"/>
  <c r="D8" i="1"/>
  <c r="D7" i="1"/>
  <c r="D6" i="1"/>
  <c r="D5" i="1"/>
  <c r="D4" i="1"/>
  <c r="D3" i="1"/>
  <c r="C13" i="1"/>
  <c r="C12" i="1"/>
  <c r="C11" i="1"/>
  <c r="C10" i="1"/>
  <c r="C9" i="1"/>
  <c r="C8" i="1"/>
  <c r="C6" i="1"/>
  <c r="C7" i="1"/>
  <c r="C5" i="1"/>
  <c r="C4" i="1"/>
  <c r="C3" i="1"/>
  <c r="B15" i="1"/>
  <c r="A15" i="1"/>
</calcChain>
</file>

<file path=xl/sharedStrings.xml><?xml version="1.0" encoding="utf-8"?>
<sst xmlns="http://schemas.openxmlformats.org/spreadsheetml/2006/main" count="15" uniqueCount="15">
  <si>
    <t>cotes math</t>
  </si>
  <si>
    <t>cotes psycho</t>
  </si>
  <si>
    <t>moyenne V1</t>
  </si>
  <si>
    <t>moyenne V2</t>
  </si>
  <si>
    <t>ecart a la moyenne x</t>
  </si>
  <si>
    <t>carre ecart moyenne x</t>
  </si>
  <si>
    <t>ecart moyenne y</t>
  </si>
  <si>
    <t>au carre</t>
  </si>
  <si>
    <t>ecart x * ecart y</t>
  </si>
  <si>
    <t>variance x</t>
  </si>
  <si>
    <t>variance y</t>
  </si>
  <si>
    <t xml:space="preserve">covariance xy </t>
  </si>
  <si>
    <t>coefficient de regression</t>
  </si>
  <si>
    <t xml:space="preserve">coefficient de determination </t>
  </si>
  <si>
    <t>racine coefficient correlation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</si>
</sst>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9169160104986878"/>
                  <c:y val="-0.15114391951006123"/>
                </c:manualLayout>
              </c:layout>
              <c:numFmt formatCode="General" sourceLinked="0"/>
            </c:trendlineLbl>
          </c:trendline>
          <c:xVal>
            <c:numRef>
              <c:f>Feuil1!$A$3:$A$13</c:f>
              <c:numCache>
                <c:formatCode>General</c:formatCode>
                <c:ptCount val="11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15</c:v>
                </c:pt>
                <c:pt idx="9">
                  <c:v>17</c:v>
                </c:pt>
                <c:pt idx="10">
                  <c:v>17</c:v>
                </c:pt>
              </c:numCache>
            </c:numRef>
          </c:xVal>
          <c:yVal>
            <c:numRef>
              <c:f>Feuil1!$B$3:$B$13</c:f>
              <c:numCache>
                <c:formatCode>General</c:formatCode>
                <c:ptCount val="11"/>
                <c:pt idx="0">
                  <c:v>9</c:v>
                </c:pt>
                <c:pt idx="1">
                  <c:v>12</c:v>
                </c:pt>
                <c:pt idx="2">
                  <c:v>2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12</c:v>
                </c:pt>
                <c:pt idx="7">
                  <c:v>7</c:v>
                </c:pt>
                <c:pt idx="8">
                  <c:v>19</c:v>
                </c:pt>
                <c:pt idx="9">
                  <c:v>14</c:v>
                </c:pt>
                <c:pt idx="10">
                  <c:v>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51456"/>
        <c:axId val="27649920"/>
      </c:scatterChart>
      <c:valAx>
        <c:axId val="2765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649920"/>
        <c:crosses val="autoZero"/>
        <c:crossBetween val="midCat"/>
      </c:valAx>
      <c:valAx>
        <c:axId val="27649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6514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17</xdr:row>
      <xdr:rowOff>80962</xdr:rowOff>
    </xdr:from>
    <xdr:to>
      <xdr:col>6</xdr:col>
      <xdr:colOff>266700</xdr:colOff>
      <xdr:row>31</xdr:row>
      <xdr:rowOff>157162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A3" sqref="A3:B13"/>
    </sheetView>
  </sheetViews>
  <sheetFormatPr baseColWidth="10" defaultRowHeight="15" x14ac:dyDescent="0.25"/>
  <cols>
    <col min="3" max="3" width="19.42578125" customWidth="1"/>
    <col min="4" max="4" width="21" customWidth="1"/>
    <col min="5" max="5" width="16.140625" customWidth="1"/>
    <col min="7" max="7" width="14.7109375" customWidth="1"/>
    <col min="8" max="8" width="26.42578125" customWidth="1"/>
  </cols>
  <sheetData>
    <row r="1" spans="1:8" x14ac:dyDescent="0.2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  <c r="G1" t="s">
        <v>8</v>
      </c>
    </row>
    <row r="3" spans="1:8" x14ac:dyDescent="0.25">
      <c r="A3">
        <v>4</v>
      </c>
      <c r="B3">
        <v>9</v>
      </c>
      <c r="C3">
        <f>A3-A15</f>
        <v>-6.8181818181818183</v>
      </c>
      <c r="D3">
        <f>C3*C3</f>
        <v>46.487603305785129</v>
      </c>
      <c r="E3">
        <f>B3-B15</f>
        <v>-1.8181818181818183</v>
      </c>
      <c r="F3">
        <f>E3*E3</f>
        <v>3.3057851239669427</v>
      </c>
      <c r="G3">
        <f>C3*E3</f>
        <v>12.396694214876035</v>
      </c>
    </row>
    <row r="4" spans="1:8" x14ac:dyDescent="0.25">
      <c r="A4">
        <v>5</v>
      </c>
      <c r="B4">
        <v>12</v>
      </c>
      <c r="C4">
        <f>A4-A15</f>
        <v>-5.8181818181818183</v>
      </c>
      <c r="D4">
        <f>C4*C4</f>
        <v>33.851239669421489</v>
      </c>
      <c r="E4">
        <f>B4-B15</f>
        <v>1.1818181818181817</v>
      </c>
      <c r="F4">
        <f t="shared" ref="F4:F13" si="0">E4*E4</f>
        <v>1.3966942148760326</v>
      </c>
      <c r="G4">
        <f t="shared" ref="G4:G13" si="1">C4*E4</f>
        <v>-6.876033057851239</v>
      </c>
    </row>
    <row r="5" spans="1:8" x14ac:dyDescent="0.25">
      <c r="A5">
        <v>5</v>
      </c>
      <c r="B5">
        <v>2</v>
      </c>
      <c r="C5">
        <f>A5-A15</f>
        <v>-5.8181818181818183</v>
      </c>
      <c r="D5">
        <f>C5*C5</f>
        <v>33.851239669421489</v>
      </c>
      <c r="E5">
        <f>B5-B15</f>
        <v>-8.8181818181818183</v>
      </c>
      <c r="F5">
        <f t="shared" si="0"/>
        <v>77.760330578512395</v>
      </c>
      <c r="G5">
        <f t="shared" si="1"/>
        <v>51.305785123966942</v>
      </c>
    </row>
    <row r="6" spans="1:8" x14ac:dyDescent="0.25">
      <c r="A6">
        <v>7</v>
      </c>
      <c r="B6">
        <v>7</v>
      </c>
      <c r="C6">
        <f>A6-A15</f>
        <v>-3.8181818181818183</v>
      </c>
      <c r="D6">
        <f>C6*C6</f>
        <v>14.578512396694217</v>
      </c>
      <c r="E6">
        <f>B6-B15</f>
        <v>-3.8181818181818183</v>
      </c>
      <c r="F6">
        <f t="shared" si="0"/>
        <v>14.578512396694217</v>
      </c>
      <c r="G6">
        <f t="shared" si="1"/>
        <v>14.578512396694217</v>
      </c>
    </row>
    <row r="7" spans="1:8" x14ac:dyDescent="0.25">
      <c r="A7">
        <v>10</v>
      </c>
      <c r="B7">
        <v>9</v>
      </c>
      <c r="C7">
        <f>A7-A15</f>
        <v>-0.81818181818181834</v>
      </c>
      <c r="D7">
        <f>C7*C7</f>
        <v>0.669421487603306</v>
      </c>
      <c r="E7">
        <f>B7-B15</f>
        <v>-1.8181818181818183</v>
      </c>
      <c r="F7">
        <f t="shared" si="0"/>
        <v>3.3057851239669427</v>
      </c>
      <c r="G7">
        <f t="shared" si="1"/>
        <v>1.4876033057851243</v>
      </c>
    </row>
    <row r="8" spans="1:8" x14ac:dyDescent="0.25">
      <c r="A8">
        <v>11</v>
      </c>
      <c r="B8">
        <v>11</v>
      </c>
      <c r="C8">
        <f>A8-A15</f>
        <v>0.18181818181818166</v>
      </c>
      <c r="D8">
        <f>C8*C8</f>
        <v>3.305785123966936E-2</v>
      </c>
      <c r="E8">
        <f>B8-B15</f>
        <v>0.18181818181818166</v>
      </c>
      <c r="F8">
        <f t="shared" si="0"/>
        <v>3.305785123966936E-2</v>
      </c>
      <c r="G8">
        <f t="shared" si="1"/>
        <v>3.305785123966936E-2</v>
      </c>
    </row>
    <row r="9" spans="1:8" x14ac:dyDescent="0.25">
      <c r="A9">
        <v>13</v>
      </c>
      <c r="B9">
        <v>12</v>
      </c>
      <c r="C9">
        <f>A9-A15</f>
        <v>2.1818181818181817</v>
      </c>
      <c r="D9">
        <f>C9*C9</f>
        <v>4.7603305785123959</v>
      </c>
      <c r="E9">
        <f>B9-B15</f>
        <v>1.1818181818181817</v>
      </c>
      <c r="F9">
        <f t="shared" si="0"/>
        <v>1.3966942148760326</v>
      </c>
      <c r="G9">
        <f t="shared" si="1"/>
        <v>2.5785123966942143</v>
      </c>
    </row>
    <row r="10" spans="1:8" x14ac:dyDescent="0.25">
      <c r="A10">
        <v>15</v>
      </c>
      <c r="B10">
        <v>7</v>
      </c>
      <c r="C10">
        <f>A10-A15</f>
        <v>4.1818181818181817</v>
      </c>
      <c r="D10">
        <f>C10*C10</f>
        <v>17.487603305785122</v>
      </c>
      <c r="E10">
        <f>B10-B15</f>
        <v>-3.8181818181818183</v>
      </c>
      <c r="F10">
        <f t="shared" si="0"/>
        <v>14.578512396694217</v>
      </c>
      <c r="G10">
        <f t="shared" si="1"/>
        <v>-15.96694214876033</v>
      </c>
    </row>
    <row r="11" spans="1:8" x14ac:dyDescent="0.25">
      <c r="A11">
        <v>15</v>
      </c>
      <c r="B11">
        <v>19</v>
      </c>
      <c r="C11">
        <f>A11-A15</f>
        <v>4.1818181818181817</v>
      </c>
      <c r="D11">
        <f>C11*C11</f>
        <v>17.487603305785122</v>
      </c>
      <c r="E11">
        <f>B11-B15</f>
        <v>8.1818181818181817</v>
      </c>
      <c r="F11">
        <f t="shared" si="0"/>
        <v>66.942148760330582</v>
      </c>
      <c r="G11">
        <f t="shared" si="1"/>
        <v>34.214876033057848</v>
      </c>
    </row>
    <row r="12" spans="1:8" x14ac:dyDescent="0.25">
      <c r="A12">
        <v>17</v>
      </c>
      <c r="B12">
        <v>14</v>
      </c>
      <c r="C12">
        <f>A12-A15</f>
        <v>6.1818181818181817</v>
      </c>
      <c r="D12">
        <f>C12*C12</f>
        <v>38.214876033057848</v>
      </c>
      <c r="E12">
        <f>B12-B15</f>
        <v>3.1818181818181817</v>
      </c>
      <c r="F12">
        <f t="shared" si="0"/>
        <v>10.12396694214876</v>
      </c>
      <c r="G12">
        <f t="shared" si="1"/>
        <v>19.669421487603305</v>
      </c>
    </row>
    <row r="13" spans="1:8" x14ac:dyDescent="0.25">
      <c r="A13">
        <v>17</v>
      </c>
      <c r="B13">
        <v>17</v>
      </c>
      <c r="C13">
        <f>A13-A15</f>
        <v>6.1818181818181817</v>
      </c>
      <c r="D13">
        <f>C13*C13</f>
        <v>38.214876033057848</v>
      </c>
      <c r="E13">
        <f>B13-B15</f>
        <v>6.1818181818181817</v>
      </c>
      <c r="F13">
        <f t="shared" si="0"/>
        <v>38.214876033057848</v>
      </c>
      <c r="G13">
        <f t="shared" si="1"/>
        <v>38.214876033057848</v>
      </c>
    </row>
    <row r="14" spans="1:8" x14ac:dyDescent="0.25">
      <c r="A14" t="s">
        <v>2</v>
      </c>
      <c r="B14" t="s">
        <v>3</v>
      </c>
      <c r="D14" t="s">
        <v>9</v>
      </c>
      <c r="F14" t="s">
        <v>10</v>
      </c>
      <c r="G14" t="s">
        <v>11</v>
      </c>
      <c r="H14" t="s">
        <v>12</v>
      </c>
    </row>
    <row r="15" spans="1:8" x14ac:dyDescent="0.25">
      <c r="A15">
        <f>AVERAGE(A3:A13)</f>
        <v>10.818181818181818</v>
      </c>
      <c r="B15">
        <f>AVERAGE(B3:B13)</f>
        <v>10.818181818181818</v>
      </c>
      <c r="D15">
        <f>AVERAGE(D3:D13)</f>
        <v>22.330578512396695</v>
      </c>
      <c r="F15">
        <f>AVERAGE(F3:F13)</f>
        <v>21.057851239669425</v>
      </c>
      <c r="G15">
        <f>AVERAGE(G3:G13)</f>
        <v>13.785123966942148</v>
      </c>
      <c r="H15">
        <f>G15/D15</f>
        <v>0.61732050333086597</v>
      </c>
    </row>
    <row r="16" spans="1:8" x14ac:dyDescent="0.25">
      <c r="H16" t="s">
        <v>13</v>
      </c>
    </row>
    <row r="17" spans="8:8" x14ac:dyDescent="0.25">
      <c r="H17">
        <f>H15*H15*(D15/F15)</f>
        <v>0.40411718977860439</v>
      </c>
    </row>
    <row r="19" spans="8:8" x14ac:dyDescent="0.25">
      <c r="H19" t="s">
        <v>14</v>
      </c>
    </row>
    <row r="20" spans="8:8" x14ac:dyDescent="0.25">
      <c r="H20">
        <f>SQRT(H17)</f>
        <v>0.63570212346554611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2C2</dc:creator>
  <cp:lastModifiedBy>2C2</cp:lastModifiedBy>
  <dcterms:created xsi:type="dcterms:W3CDTF">2019-06-07T09:25:49Z</dcterms:created>
  <dcterms:modified xsi:type="dcterms:W3CDTF">2019-06-07T10:09:30Z</dcterms:modified>
</cp:coreProperties>
</file>